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500"/>
  </bookViews>
  <sheets>
    <sheet name="report" sheetId="1" r:id="rId1"/>
  </sheets>
  <definedNames>
    <definedName name="_xlnm._FilterDatabase" localSheetId="0" hidden="1">report!$A$1:$J$11</definedName>
  </definedNames>
  <calcPr calcId="162913" refMode="R1C1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</calcChain>
</file>

<file path=xl/sharedStrings.xml><?xml version="1.0" encoding="utf-8"?>
<sst xmlns="http://schemas.openxmlformats.org/spreadsheetml/2006/main" count="57" uniqueCount="38">
  <si>
    <t/>
  </si>
  <si>
    <t>Заключение экспертизы Объект</t>
  </si>
  <si>
    <t>Организации</t>
  </si>
  <si>
    <t>Характеристики и ТЭП объекта</t>
  </si>
  <si>
    <t>Характеристики и ТЭП составных объектов</t>
  </si>
  <si>
    <t>Особенности района</t>
  </si>
  <si>
    <t>74-1-1-3-0124-18 от 13.06.2018 Здания и сооружения, входящих в концепцию развития Карабашского городского округа Челябинской области на период 2016-2021 годы. Центральная площадь города с детской площадкой и подпорной стенкой по ул. Металлургов.Адрес объекта Челябинская область г. Карабаш</t>
  </si>
  <si>
    <t>Застройщик Свердловское областное отделение Общероссийского общественного Фонда «Центр качества строительства»620075, Екатеринбург, ул. Восточная, д. 68, оф. 300</t>
  </si>
  <si>
    <t xml:space="preserve">Спорт, физическая культура, отдых и развлечения-&gt;Парки культуры и отдыха-&gt;Прочие виды объектов, не включенные в другие группы-&gt; Площадь благоустройства, м2 - 22672,4 Площадь, м2 - 14517,8 Площадь твердых покрытийПлощадь благоустройства: - мемориал - 46,6 м2. - лестницы - 165,4 м2. - асфальтобетонное прокрытие - 10332,3 м2. - детский парк (песчаное покрытие) - 1943,7 м2. - покрытие из тротуарной плитки - 2076,5 м2. - участки озеленения - 8108,0 м2. </t>
  </si>
  <si>
    <t xml:space="preserve">Код климатического района, подрайона: </t>
  </si>
  <si>
    <t>74-1-1-3-0128-18 от 18.06.2018 "Капитальный ремонт автодороги по пр.Ленина с удлинением правосторонней полосы движения на приближении к перекрестку с ул. Грязнова" г. МагнитогорскАдрес объекта Челябинская область г. Магнитогорск</t>
  </si>
  <si>
    <t>Застройщик "МУНИЦИПАЛЬНОЕ КАЗЕННОЕ УЧРЕЖДЕНИЕ "МАГНИТОГОРСКИНВЕСТСТРОЙ" ГОРОДА МАГНИТОГОРСКА"455019, Россия, Челябинская область, г. Магнитогорск, ул. Профсоюзная, дом 12, корпус «а».</t>
  </si>
  <si>
    <t>Транспорт-&gt;Автомобильный транспорт-&gt;Автомобильные дороги-&gt; Протяженность, км - 0,15Число полос, ед. (2,4 и др.) - 2Категория (IВ, II – V) - магистральнаяВид строительства, - - Капитальный ремонтРасчетная скорость, километр в час - 80 Ширина проезжей части, м - - 10,5-14,0Расчетные нагрузки, - 115 Продолжительность строительства, месяц - 1,0 Ширина полосы движения - 3,50 м. Краевая предохранительная полоса - 0,50 м. Площадь покрытия основной проезжей части, тип 1-100 - 580 м2. Площадь покрытия проезжей части в местах стыковки с существующим асфальтобетонным покрытиям, тип 1-06 - 181 м2. Площадь озеленения - 236 м2. Тип дорожной одежды и вид покрытия - Капитальный, асфальтобетон. Наибольший продольный уклон - 12,5 %.</t>
  </si>
  <si>
    <t>74-1-1-3-0127-18 от 15.06.2018 Реконструкция мостового перехода через реку Зюзелга на км 17 автомобильной дороги Подъезд к селу Долгодеревенское»Адрес объекта Челябинская область Сосновский муниципальный район</t>
  </si>
  <si>
    <t>Заявитель Министерство дорожного хозяйства и транспорта Челябинской области454048, г.Челябинск, ул.Елькина,77</t>
  </si>
  <si>
    <t xml:space="preserve">Транспорт-&gt;Мосты и тоннели-&gt;Железнодорожные, автодорожные, пешеходные, городские мосты, технологические переходы, путепроводы, эстакады-&gt; Полная длина, м - 212Материал пролетных строений (металлические, железобетонные монолитные, сборные и др.) - -Вид строительства, - - РеконструкцияРасчетная скорость, километр в час - 60 Ширина земляного полотна, м - 10,0 Ширина проезжей части, м - 7,0 Продолжительность строительства, месяц - 13,0 Категория автомобильной дороги - IV. Ширина тротуара - 1,50х2 м. Ширина краевой полосы у обочины с покрытием по типу основной дороги - 2х0,5 м. Ширина разделительной полосы - нет. Длина моста - 50,99 м. Схема моста - 3х16,76 Габарит моста - Г9.2+2х1,5 Тип дорожной одежды и вид покрытия - Капитальный, асфальтобетон. Расчетные нагрузки - А-11, НК-80 кН. Наименьший радиус горизонтальной кривой - 133,84 м. Наименьший радиус вертикальной кривой: Вогнутая - 1500 м. Наибольший продольный уклон - 31,8 %. </t>
  </si>
  <si>
    <t>74-1-1-3-0126-18 от 15.06.2018 "Газоснабжение жилых домов по ул. Красноармейская, ул. Степана Разина, ул. Ленина в г. Катав-Ивановск Челябинской области"Адрес объекта Челябинская область Катав-Ивановский район, г. Катав-Ивановск</t>
  </si>
  <si>
    <t>Заявитель Администрация Катав-Ивановского городского поселенияг. Катав-Ивановск, ул. Ленина, 16</t>
  </si>
  <si>
    <t>Транспорт-&gt;Магистральные газопроводы-&gt;Газопроводы-&gt; Протяженность, км - 5,0935Диаметр, мм - -Продолжительность строительства, месяц - 2,1 Расчётный расход природного газа с учетом перспективы развития, - 594,0 м3/час. в том числе, на подключаемые по проекту дома - 180,0 м3/час. Давление газа в точке врезки - меньше 0,3 МПа. Протяженность проектируемых газопроводов: - среднего давления Г2 - 4,0 м. - низкого давления Г1 - 5089,5 м. Здания и сооружения инфраструктуры газопровода: - пункт редуцирования газа - 1 шт. Расчетный срок эксплуатации газопровода: - стального участка подземного - 40 лет - стального участка надземного - 30 лет - полиэтиленового участка - 50 лет</t>
  </si>
  <si>
    <t>74-1-1-3-0125-18 от 14.06.2018 Благоустройство площади Свято-Троицкого Собора и прилегающей к ней территории в г.Троицке Челябинской областиАдрес объекта Челябинская область г. Троицк</t>
  </si>
  <si>
    <t>Технический заказчик Общество с ограниченной ответственностью "Архиград"454021, г. Челябинск, ул. Молодогвардейцев, 60д</t>
  </si>
  <si>
    <t>Культура, искусство, литературные и аудиовизуальные произведения, кино и телепрограммы-&gt;Исторические места и здания, памятники культуры-&gt;Прочие виды объектов, не включенные в другие группы-&gt; Продолжительность строительства, месяц - 5 Территория по ГПЗУ - 2,462 га. Площадь застройки (существующие объекты) - 0,10 га. Площадь дорожного покрытия - 0,37 га. Площадь покрытия пешеходной части - 0,28 га. Площадь озеленения, в т.ч. - 1,71 га. - на территории сквера - 0,32 га.</t>
  </si>
  <si>
    <t>74-1-1-3-0121-18 от 09.06.2018 «Газификация поселка Мисяш Чебаркульского городского округа»Адрес объекта Челябинская область Чебаркульский район, поселок Мисяш</t>
  </si>
  <si>
    <t>Заявитель Управление жилищно - коммунального хозяйства администрации Чебаркульского городского округа"ул. Ленина, д. 15, г. Чебаркуль, Челябинская область, Российская Федерация, 456440</t>
  </si>
  <si>
    <t>Транспорт-&gt;Магистральные газопроводы-&gt;Газопроводы-&gt; Протяженность, км - 18,3905Диаметр, мм - -Продолжительность строительства, месяц - 8,4 Общий расход природного газа, -1700 м3/час. в том числе: -через ГРП1: - 1141,2 м3/час. --на 259 жилых домов - 487,5 м3/час. --на перспективу - 426,42 м3/час. --на ГРП3 - 227,5 м3/час. -через ГРП2:-358,58 м3/час. --на 259 жилых домов - 152,5 м3/час. --на перспективу - 206,08 м3/час. Давление газа в точке врезки - меньше 0,6 МПа. Протяженность трассы газопроводов: - высокого давления (Г3) - 4961,0 м. - среднего давления (Г2) - 1296,9 м. - низкого давления (Г1) - 12132,6 м. Пункт редуцирования газа - 3 шт.</t>
  </si>
  <si>
    <t>74-1-1-3-0120-18 от 08.06.2018 Наружное газоснабжение жилых домов по ул.Мичурина, ул.Лесная в д.Сарафаново Чебаркульского района Челябинской областиАдрес объекта Челябинская область Чебаркульский район, д.Сарафаново</t>
  </si>
  <si>
    <t>Заявитель Общество с ограниченной ответственностью «Современные проектные решения»454014, г. Челябинск, Комсомольский пр-т, 76-102</t>
  </si>
  <si>
    <t>Транспорт-&gt;Магистральные газопроводы-&gt;Газопроводы-&gt; Протяженность, км - 1,7116Диаметр, мм - -Протяженность, м - 10,6 высокого давления II категории Г3Протяженность, м - 1701 низкого давления Г1Продолжительность строительства, месяц - 1,3 Расчётный расход природного газа - 192,4 м3/час. Давление газа в точке врезки - меньше 0,6 МПа. Здания и сооружения инфраструктуры газопровода: - пункт редуцирования газа - 1 шт. Расчетный срок эксплуатации газопровода: - стального участка подземного - 40 лет - стального участка надземного - 30 лет - полиэтиленового участка - 50 лет Газифицируемые объекты: - индивидуальные жилые дома - 59 шт.</t>
  </si>
  <si>
    <t>74-1-1-3-0119-18 от 07.06.2018 Реконструкция автомобильной дороги по ул. Октябрьская на участке от проспекта Неплюева до ул. Сибирской в г. Троицке Челябинской областиАдрес объекта Челябинская область г. Троицк, Ул. Октябрьская.</t>
  </si>
  <si>
    <t>Технический заказчик ООО "ТехноСтройПроект"625007, г.Тюмень, ул. 30 лет Победы, д.38</t>
  </si>
  <si>
    <t xml:space="preserve">Транспорт-&gt;Автомобильный транспорт-&gt;Автомобильные дороги-&gt; Протяженность, км - 3,11056Число полос, ед. (2,4 и др.) - 2Категория (IВ, II – V) - Магистральная улица районного значения, транспортно-пешеходнаяВид строительства, - - РеконструкцияРасчетная скорость, километр в час - 70 Ширина проезжей части, м - 8,0 Продолжительность строительства, месяц - 11,6 Минимальная ширина тротуара - 2,25 м. Ширина полосы движения - 3,50 м. Ширина разделительной полосы - нет. Тип дорожной одежды и вид покрытия - Капитальный, асфальтобетон. Расчетные нагрузки: - дорожная одежда - АК-11.5. Наименьший радиус горизонтальной кривой - 2001 м. Наименьший радиус вертикальной кривой: -Выпуклая - 1100 м. -Вогнутая - 800 м. Наибольший продольный уклон - 18 %. </t>
  </si>
  <si>
    <t>74-1-1-3-0116-18 от 01.06.2018 Реконструкция автомобильной дороги Тельмана - Старая Пристань (корректировка)Адрес объекта Челябинская область Саткинский район</t>
  </si>
  <si>
    <t>Технический заказчик Общество с ограниченной ответственностью "УралДорПроект"454081 г. Челябинск. ул. Северный Луч,3,2</t>
  </si>
  <si>
    <t>Транспорт-&gt;Автомобильный транспорт-&gt;Автомобильные дороги-&gt; Протяженность, км - 5,855Число полос, ед. (2,4 и др.) - 2Категория (IВ, II – V) - IVВид строительства, - - Участок ПК 5+22 – ПК 57+58,2 - РеконструкцияВид строительства, - - Участок ПК0–ПК5+22, ПК57+58,2–ПК58+55,06 - РемонтРасчетная скорость, километр в час - 40 Ширина земляного полотна, м - 10,0 Ширина проезжей части, м - 6,0 Продолжительность строительства, месяц - 9,0 Строительная длина в т.ч.: Участок ПК0–ПК5+22, ПК57+58,2–ПК58+55,06 - 0,619 км. ПК 5+22 – ПК 57+58,2 - 5,236 км. Ширина обочин - 2,0х2 м. Ширина краевой полосы у обочины с покрытием по типу основной дороги - 2х0,5 м. Ширина разделительной полосы - нет. Тип дорожной одежды и вид покрытия - Переходный, щебеночно-песчаная смесь. Расчетные нагрузки, статическая нагрузка - А-10, НК-83 кН. Наименьший радиус горизонтальной кривой - 150м. Наименьший радиус вертикальной кривой: -Выпуклая - 2500 м. -Вогнутая - 1500 м. Наибольший продольный уклон - 90 %</t>
  </si>
  <si>
    <t>74-1-1-3-0115-18 от 01.06.2018 Реконструкция мостового перехода через р.Сибирка на км 18 автомобильной дороги Сатка- Сибирка-Средняя Калагаза (корректировка)Адрес объекта Челябинская область Саткинский р-н</t>
  </si>
  <si>
    <t>Транспорт-&gt;Мосты и тоннели-&gt;Железнодорожные, автодорожные, пешеходные, городские мосты, технологические переходы, путепроводы, эстакады-&gt; Полная длина, м - 600Материал пролетных строений (металлические, железобетонные монолитные, сборные и др.) - -Вид строительства, - - Реконструкция Строительная длина участков линии в двухпутном исчислении, километр - 0,60 Расчетная скорость, километр в час - 80 Ширина земляного полотна, м - 10,0 Ширина проезжей части, м - 6,0 Продолжительность строительства, месяц - 12 Категория автомобильной дороги - IV Ширина обочин - 2,0х2 м. Ширина краевой полосы у обочины с покрытием по типу основной дороги - 2х0,5 м. Ширина разделительной полосы - Нет Длина моста -54,0 м. Схема моста - 3х18 Габарит моста - Г10+2х0,85 Тип дорожной одежды и вид покрытия: - Подходы к мосту - Переходный, щебеночно-песчаная смесь. - Мост - Капитальный, асфальтобетон. Расчетные нагрузки, статическая нагрузка: - Подходы к мосту - А-10, НК-83 кН. -Мост - А-14, НК-102,8 кН. Наименьший радиус горизонтальной кривой - 2100 м. Наименьший радиус вертикальной кривой - Выпуклая - 5000 м. - Вогнутая - 2000 м. Наибольший продольный уклон - 62 %.</t>
  </si>
  <si>
    <t>Номер заключения</t>
  </si>
  <si>
    <t>Дата заключения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</si>
</sst>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33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8" fillId="33" borderId="13" xfId="0" applyFont="1" applyFill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14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1"/>
  <sheetViews>
    <sheetView tabSelected="1" workbookViewId="0">
      <selection activeCell="E2" sqref="E2"/>
    </sheetView>
  </sheetViews>
  <sheetFormatPr defaultColWidth="9.5703125" defaultRowHeight="15" x14ac:dyDescent="0.25"/>
  <cols>
    <col min="1" max="2" width="16" customWidth="1"/>
    <col min="3" max="3" width="41.140625" customWidth="1"/>
    <col min="4" max="4" width="38.85546875" customWidth="1"/>
    <col min="5" max="6" width="41.140625" customWidth="1"/>
    <col min="7" max="7" width="38.85546875" customWidth="1"/>
  </cols>
  <sheetData>
    <row r="1" spans="1:7" ht="30" x14ac:dyDescent="0.25">
      <c r="A1" s="4" t="s">
        <v>36</v>
      </c>
      <c r="B1" s="4" t="s">
        <v>37</v>
      </c>
      <c r="C1" s="4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405" x14ac:dyDescent="0.25">
      <c r="A2" s="5" t="str">
        <f>LEFT(C2,16)</f>
        <v>74-1-1-3-0116-18</v>
      </c>
      <c r="B2" s="6">
        <f>DATEVALUE(RIGHT(LEFT(C2,30),10))</f>
        <v>43252</v>
      </c>
      <c r="C2" s="7" t="s">
        <v>31</v>
      </c>
      <c r="D2" s="3" t="s">
        <v>32</v>
      </c>
      <c r="E2" s="2" t="s">
        <v>33</v>
      </c>
      <c r="F2" s="2" t="s">
        <v>0</v>
      </c>
      <c r="G2" s="2" t="s">
        <v>9</v>
      </c>
    </row>
    <row r="3" spans="1:7" ht="409.5" x14ac:dyDescent="0.25">
      <c r="A3" s="5" t="str">
        <f>LEFT(C3,16)</f>
        <v>74-1-1-3-0115-18</v>
      </c>
      <c r="B3" s="6">
        <f>DATEVALUE(RIGHT(LEFT(C3,30),10))</f>
        <v>43252</v>
      </c>
      <c r="C3" s="7" t="s">
        <v>34</v>
      </c>
      <c r="D3" s="3" t="s">
        <v>32</v>
      </c>
      <c r="E3" s="2" t="s">
        <v>35</v>
      </c>
      <c r="F3" s="2" t="s">
        <v>0</v>
      </c>
      <c r="G3" s="2" t="s">
        <v>9</v>
      </c>
    </row>
    <row r="4" spans="1:7" ht="315" x14ac:dyDescent="0.25">
      <c r="A4" s="5" t="str">
        <f>LEFT(C4,16)</f>
        <v>74-1-1-3-0119-18</v>
      </c>
      <c r="B4" s="6">
        <f>DATEVALUE(RIGHT(LEFT(C4,30),10))</f>
        <v>43258</v>
      </c>
      <c r="C4" s="7" t="s">
        <v>28</v>
      </c>
      <c r="D4" s="3" t="s">
        <v>29</v>
      </c>
      <c r="E4" s="2" t="s">
        <v>30</v>
      </c>
      <c r="F4" s="2" t="s">
        <v>0</v>
      </c>
      <c r="G4" s="2" t="s">
        <v>9</v>
      </c>
    </row>
    <row r="5" spans="1:7" ht="270" x14ac:dyDescent="0.25">
      <c r="A5" s="5" t="str">
        <f>LEFT(C5,16)</f>
        <v>74-1-1-3-0120-18</v>
      </c>
      <c r="B5" s="6">
        <f>DATEVALUE(RIGHT(LEFT(C5,30),10))</f>
        <v>43259</v>
      </c>
      <c r="C5" s="7" t="s">
        <v>25</v>
      </c>
      <c r="D5" s="3" t="s">
        <v>26</v>
      </c>
      <c r="E5" s="2" t="s">
        <v>27</v>
      </c>
      <c r="F5" s="2" t="s">
        <v>0</v>
      </c>
      <c r="G5" s="2" t="s">
        <v>9</v>
      </c>
    </row>
    <row r="6" spans="1:7" ht="255" x14ac:dyDescent="0.25">
      <c r="A6" s="5" t="str">
        <f>LEFT(C6,16)</f>
        <v>74-1-1-3-0121-18</v>
      </c>
      <c r="B6" s="6">
        <f>DATEVALUE(RIGHT(LEFT(C6,30),10))</f>
        <v>43260</v>
      </c>
      <c r="C6" s="7" t="s">
        <v>22</v>
      </c>
      <c r="D6" s="3" t="s">
        <v>23</v>
      </c>
      <c r="E6" s="2" t="s">
        <v>24</v>
      </c>
      <c r="F6" s="2" t="s">
        <v>0</v>
      </c>
      <c r="G6" s="2" t="s">
        <v>9</v>
      </c>
    </row>
    <row r="7" spans="1:7" ht="195" x14ac:dyDescent="0.25">
      <c r="A7" s="5" t="str">
        <f>LEFT(C7,16)</f>
        <v>74-1-1-3-0124-18</v>
      </c>
      <c r="B7" s="6">
        <f>DATEVALUE(RIGHT(LEFT(C7,30),10))</f>
        <v>43264</v>
      </c>
      <c r="C7" s="7" t="s">
        <v>6</v>
      </c>
      <c r="D7" s="3" t="s">
        <v>7</v>
      </c>
      <c r="E7" s="2" t="s">
        <v>8</v>
      </c>
      <c r="F7" s="2" t="s">
        <v>0</v>
      </c>
      <c r="G7" s="2" t="s">
        <v>9</v>
      </c>
    </row>
    <row r="8" spans="1:7" ht="195" x14ac:dyDescent="0.25">
      <c r="A8" s="5" t="str">
        <f>LEFT(C8,16)</f>
        <v>74-1-1-3-0125-18</v>
      </c>
      <c r="B8" s="6">
        <f>DATEVALUE(RIGHT(LEFT(C8,30),10))</f>
        <v>43265</v>
      </c>
      <c r="C8" s="7" t="s">
        <v>19</v>
      </c>
      <c r="D8" s="3" t="s">
        <v>20</v>
      </c>
      <c r="E8" s="2" t="s">
        <v>21</v>
      </c>
      <c r="F8" s="2" t="s">
        <v>0</v>
      </c>
      <c r="G8" s="2" t="s">
        <v>9</v>
      </c>
    </row>
    <row r="9" spans="1:7" ht="405" x14ac:dyDescent="0.25">
      <c r="A9" s="5" t="str">
        <f>LEFT(C9,16)</f>
        <v>74-1-1-3-0127-18</v>
      </c>
      <c r="B9" s="6">
        <f>DATEVALUE(RIGHT(LEFT(C9,30),10))</f>
        <v>43266</v>
      </c>
      <c r="C9" s="7" t="s">
        <v>13</v>
      </c>
      <c r="D9" s="3" t="s">
        <v>14</v>
      </c>
      <c r="E9" s="2" t="s">
        <v>15</v>
      </c>
      <c r="F9" s="2" t="s">
        <v>0</v>
      </c>
      <c r="G9" s="2" t="s">
        <v>9</v>
      </c>
    </row>
    <row r="10" spans="1:7" ht="270" x14ac:dyDescent="0.25">
      <c r="A10" s="5" t="str">
        <f>LEFT(C10,16)</f>
        <v>74-1-1-3-0126-18</v>
      </c>
      <c r="B10" s="6">
        <f>DATEVALUE(RIGHT(LEFT(C10,30),10))</f>
        <v>43266</v>
      </c>
      <c r="C10" s="7" t="s">
        <v>16</v>
      </c>
      <c r="D10" s="3" t="s">
        <v>17</v>
      </c>
      <c r="E10" s="2" t="s">
        <v>18</v>
      </c>
      <c r="F10" s="2" t="s">
        <v>0</v>
      </c>
      <c r="G10" s="2" t="s">
        <v>9</v>
      </c>
    </row>
    <row r="11" spans="1:7" ht="300" x14ac:dyDescent="0.25">
      <c r="A11" s="5" t="str">
        <f>LEFT(C11,16)</f>
        <v>74-1-1-3-0128-18</v>
      </c>
      <c r="B11" s="6">
        <f>DATEVALUE(RIGHT(LEFT(C11,30),10))</f>
        <v>43269</v>
      </c>
      <c r="C11" s="7" t="s">
        <v>10</v>
      </c>
      <c r="D11" s="3" t="s">
        <v>11</v>
      </c>
      <c r="E11" s="2" t="s">
        <v>12</v>
      </c>
      <c r="F11" s="2" t="s">
        <v>0</v>
      </c>
      <c r="G11" s="2" t="s">
        <v>9</v>
      </c>
    </row>
  </sheetData>
  <autoFilter ref="A1:J11"/>
  <sortState ref="A2:H305">
    <sortCondition ref="B2:B305"/>
  </sortState>
  <pageMargins left="0.7" right="0.7" top="0.75" bottom="0.75" header="0.3" footer="0.3"/>
  <pageSetup paperSize="9" scale="5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2018-07-13T10:42:13Z</dcterms:created>
  <dcterms:modified xsi:type="dcterms:W3CDTF">2018-07-13T10:54:36Z</dcterms:modified>
</cp:coreProperties>
</file>